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14. LEGAL Y COMPLIANCE\@NUEVA ESTRUCTURA DE CARPETAS\14.04 Cumplimiento Normativo (CN)\04.02 SUCAVE\1. Reportes Legal\2026\02. Febrero\SMV\"/>
    </mc:Choice>
  </mc:AlternateContent>
  <xr:revisionPtr revIDLastSave="0" documentId="13_ncr:1_{FFD1CE55-C9B7-4889-ABFE-5DC7146F1B41}" xr6:coauthVersionLast="36" xr6:coauthVersionMax="36" xr10:uidLastSave="{00000000-0000-0000-0000-000000000000}"/>
  <bookViews>
    <workbookView xWindow="0" yWindow="0" windowWidth="24000" windowHeight="8805" xr2:uid="{64FECEE9-4805-4821-8E49-DFAA878023F1}"/>
  </bookViews>
  <sheets>
    <sheet name="R-19II" sheetId="1" r:id="rId1"/>
  </sheets>
  <externalReferences>
    <externalReference r:id="rId2"/>
  </externalReferences>
  <definedNames>
    <definedName name="_xlnm._FilterDatabase" localSheetId="0" hidden="1">'R-19II'!$A$8:$Q$56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64" i="1" l="1"/>
  <c r="J340" i="1"/>
  <c r="J329" i="1"/>
  <c r="J324" i="1"/>
  <c r="J319" i="1"/>
  <c r="J315" i="1"/>
  <c r="J291" i="1"/>
  <c r="J290" i="1"/>
  <c r="J279" i="1"/>
  <c r="J274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G11" i="1"/>
  <c r="E11" i="1"/>
  <c r="A11" i="1"/>
  <c r="A10" i="1"/>
  <c r="A9" i="1"/>
</calcChain>
</file>

<file path=xl/sharedStrings.xml><?xml version="1.0" encoding="utf-8"?>
<sst xmlns="http://schemas.openxmlformats.org/spreadsheetml/2006/main" count="364" uniqueCount="149">
  <si>
    <t>SUPERINTENDENCIA DE BANCA Y SEGUROS</t>
  </si>
  <si>
    <t>REPORTE N°19-II</t>
  </si>
  <si>
    <t>Informe sobre el Grupo Económico de la Empresa</t>
  </si>
  <si>
    <t>PROTECTA S.A. COMPAÑÍA DE SEGUROS Y REASEGUROS</t>
  </si>
  <si>
    <t>N°</t>
  </si>
  <si>
    <t>Integrantes del grupo económico</t>
  </si>
  <si>
    <t>Persona jurídica sobre la cual ejerce control</t>
  </si>
  <si>
    <t>Nombre, razón o Denominación Social</t>
  </si>
  <si>
    <t>Tipo de Documento</t>
  </si>
  <si>
    <t>Número de Documento</t>
  </si>
  <si>
    <t xml:space="preserve">Tipo de Control </t>
  </si>
  <si>
    <t xml:space="preserve">Porcentaje </t>
  </si>
  <si>
    <t>Inversiones Security Peru S.A.C.</t>
  </si>
  <si>
    <t>Protecta S.A. Compania de Seguros y Reaseguros</t>
  </si>
  <si>
    <t>a</t>
  </si>
  <si>
    <t>Security Internacional SPA</t>
  </si>
  <si>
    <t>76.452.179-k</t>
  </si>
  <si>
    <t>Inversiones Prevision Security Ltda.</t>
  </si>
  <si>
    <t>78.769.870-0</t>
  </si>
  <si>
    <t>Hipotecaria Security S.A.</t>
  </si>
  <si>
    <t>96.538.310-7</t>
  </si>
  <si>
    <t>Corredora de Seguros Security Ltda.</t>
  </si>
  <si>
    <t>77.371.990-k</t>
  </si>
  <si>
    <t>Bicecorp S.A.</t>
  </si>
  <si>
    <t>85.741.000-9</t>
  </si>
  <si>
    <t>Factoring Security S.A.</t>
  </si>
  <si>
    <t>96.655.860-1</t>
  </si>
  <si>
    <t>Inmobiliaria Security S.A.</t>
  </si>
  <si>
    <t>96.786.270-3</t>
  </si>
  <si>
    <t>Securitizadora Security S.A.</t>
  </si>
  <si>
    <t>96.847.360-3</t>
  </si>
  <si>
    <t>Capital S.A.</t>
  </si>
  <si>
    <t>96.905.260-1</t>
  </si>
  <si>
    <t>Banco BICE</t>
  </si>
  <si>
    <t>97.080.000-K</t>
  </si>
  <si>
    <t>Valores Security S.A. Corredores de Bolsa</t>
  </si>
  <si>
    <t>96.515.580-5</t>
  </si>
  <si>
    <t>Administradora General de Fondos Security S.A.</t>
  </si>
  <si>
    <t>96.639.280-0</t>
  </si>
  <si>
    <t>Travel Security S.A.</t>
  </si>
  <si>
    <t>85.633.900-9</t>
  </si>
  <si>
    <t>Inmobiliaria Casanuestra S.A.</t>
  </si>
  <si>
    <t>76.459.878-4</t>
  </si>
  <si>
    <t>Viajes Security S.A.C.</t>
  </si>
  <si>
    <t>Travex S.A.</t>
  </si>
  <si>
    <t>Servicios y Beneficios Security Ltda.</t>
  </si>
  <si>
    <t>77.431.040-1</t>
  </si>
  <si>
    <t>BICE Corredores de Seguros Ltda.</t>
  </si>
  <si>
    <t>79.532.990-0</t>
  </si>
  <si>
    <t>BICE Inversiones Adm. General de Fondos S.A.</t>
  </si>
  <si>
    <t>96.514.410-2</t>
  </si>
  <si>
    <t>BICE Agente de Valores Ltda.</t>
  </si>
  <si>
    <t>76.055.353-0</t>
  </si>
  <si>
    <t>BICE Inversiones Corredores de Bolsa S.A.</t>
  </si>
  <si>
    <t>78.996.780-6</t>
  </si>
  <si>
    <t>BICE Factoring S.A.</t>
  </si>
  <si>
    <t>76.562.786-9</t>
  </si>
  <si>
    <t>BICE Chileconsult Asesorias Financieras Ltda.</t>
  </si>
  <si>
    <t>96.853.570-6</t>
  </si>
  <si>
    <t>Compania de Inversiones BICE Chileconsult S.A.</t>
  </si>
  <si>
    <t>96.643.720-0</t>
  </si>
  <si>
    <t xml:space="preserve">BK SpA </t>
  </si>
  <si>
    <t>76.307.553-2</t>
  </si>
  <si>
    <t>BICE Hipotecaria Adm. de Mutuos Hipotecarios S.A.</t>
  </si>
  <si>
    <t>96.777.060-4</t>
  </si>
  <si>
    <t>BICE Servicios Financieros Ltda.</t>
  </si>
  <si>
    <t>96.677.280-8</t>
  </si>
  <si>
    <t>Securitizadora BICE S.A.</t>
  </si>
  <si>
    <t>96.819.300-7</t>
  </si>
  <si>
    <t>BICE CVC SpA</t>
  </si>
  <si>
    <t>77.611.672-6</t>
  </si>
  <si>
    <t>Servicios de Administracion Inmobiliaria SpA</t>
  </si>
  <si>
    <t>76.515.655-6</t>
  </si>
  <si>
    <t>Wellness y Salud SpA</t>
  </si>
  <si>
    <t>77.784.337-0</t>
  </si>
  <si>
    <t>Servicios de Asesoria Inmobiliaria y Empresarial SpA</t>
  </si>
  <si>
    <t>76.515.649-1</t>
  </si>
  <si>
    <t>BICE Chileconsult Servicios Financieros Ltda.</t>
  </si>
  <si>
    <t>79.578.560-4</t>
  </si>
  <si>
    <t>BICE Chileconsult Finanzas y Servicios SpA</t>
  </si>
  <si>
    <t>79.918.860-0</t>
  </si>
  <si>
    <t xml:space="preserve">Clever SpA </t>
  </si>
  <si>
    <t>79.791.730-3</t>
  </si>
  <si>
    <t>BICE Renta Urbana S.A.</t>
  </si>
  <si>
    <t>76.633.240-4</t>
  </si>
  <si>
    <t>Inmobiliaria Apoquindo 3721 SpA</t>
  </si>
  <si>
    <t>77.558.251-0</t>
  </si>
  <si>
    <t xml:space="preserve">Inmobiliaria Edificio Victoria SpA </t>
  </si>
  <si>
    <t>77.952.328-4</t>
  </si>
  <si>
    <t>Brusa Investment SpA</t>
  </si>
  <si>
    <t>78.187.384-5</t>
  </si>
  <si>
    <t>BK Peru S.A.C.</t>
  </si>
  <si>
    <t>BICE Vida Compania de Seguros S.A.</t>
  </si>
  <si>
    <t>96.656.410-5</t>
  </si>
  <si>
    <t>Comunidad Edificio Compania Plaza de Armas</t>
  </si>
  <si>
    <t>81.461.800-5</t>
  </si>
  <si>
    <t>BICE Chileconsult Internacional Ltda.</t>
  </si>
  <si>
    <t>96.678.660-4</t>
  </si>
  <si>
    <t>BICE US INC.</t>
  </si>
  <si>
    <t>0000000</t>
  </si>
  <si>
    <t>BICE Wealth Management LLC</t>
  </si>
  <si>
    <t>BICE Asset Management LLC</t>
  </si>
  <si>
    <t>BICE Renta Urbana US Inc.</t>
  </si>
  <si>
    <t>00000000</t>
  </si>
  <si>
    <t>Felipe Rodriguez Vergara</t>
  </si>
  <si>
    <t>13.427.373-9</t>
  </si>
  <si>
    <t>13.039.688-7</t>
  </si>
  <si>
    <t>Sebastian Benavides Johnson</t>
  </si>
  <si>
    <t>7.318.381-2</t>
  </si>
  <si>
    <t>15.367.324-1</t>
  </si>
  <si>
    <t>Patricio Antonio Sandoval Fernandez Velarde</t>
  </si>
  <si>
    <t>10.654.659-2</t>
  </si>
  <si>
    <t>9.901.792-9</t>
  </si>
  <si>
    <t>Pablo Andres Zamorano Maldonado</t>
  </si>
  <si>
    <t>15.002.124-3</t>
  </si>
  <si>
    <t>Luis Alberto Izquierdo Casamayor</t>
  </si>
  <si>
    <t>10.324.065-4</t>
  </si>
  <si>
    <t>10.378.581-2</t>
  </si>
  <si>
    <t>Rolando Matias Ruiz Cifuentes</t>
  </si>
  <si>
    <t>13.434.829-1</t>
  </si>
  <si>
    <t>5.817.703-2</t>
  </si>
  <si>
    <t>Rodrigo Romulo Miranda Farias</t>
  </si>
  <si>
    <t>12.827.063-9</t>
  </si>
  <si>
    <t>CL</t>
  </si>
  <si>
    <t>Sergio Ignacio Gamonal Silva</t>
  </si>
  <si>
    <t>10.365.765-2</t>
  </si>
  <si>
    <t>Moises de la Barra Garreaud de Mainvilliers</t>
  </si>
  <si>
    <t>Jorge Jerez Ortega</t>
  </si>
  <si>
    <t>15.525.502-1</t>
  </si>
  <si>
    <t>Rodrigo Santa Maria Vega</t>
  </si>
  <si>
    <t>10.530.649-0</t>
  </si>
  <si>
    <t>Arie Israel Dukes Ventura</t>
  </si>
  <si>
    <t>15.311.907-4</t>
  </si>
  <si>
    <t>Francisco Octavio Viera Miranda</t>
  </si>
  <si>
    <t>13.261.653-1</t>
  </si>
  <si>
    <t>Ignacio Pizarro Vildosola</t>
  </si>
  <si>
    <t>17.409.508-6</t>
  </si>
  <si>
    <t>Jaime Fernandez</t>
  </si>
  <si>
    <t>Peter Hans Friedrich Gremler Zeh</t>
  </si>
  <si>
    <t>7.070.906-6</t>
  </si>
  <si>
    <t>Cesar Anibal Segura Quintanilla</t>
  </si>
  <si>
    <t>PE</t>
  </si>
  <si>
    <t>Jose Antonio Sanhueza</t>
  </si>
  <si>
    <t>US</t>
  </si>
  <si>
    <t>Felipe Laborde Pizarro</t>
  </si>
  <si>
    <t>9.152.860-6</t>
  </si>
  <si>
    <t>Patricio Ureta Lyon</t>
  </si>
  <si>
    <t>12.627.774-1</t>
  </si>
  <si>
    <t>Información al 31.01.2026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</si>
</sst>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00"/>
    <numFmt numFmtId="165" formatCode="0.00000%"/>
    <numFmt numFmtId="166" formatCode="0.00000000%"/>
  </numFmts>
  <fonts count="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166" fontId="4" fillId="0" borderId="1" xfId="0" applyNumberFormat="1" applyFont="1" applyBorder="1" applyAlignment="1">
      <alignment horizontal="center" vertical="center" wrapText="1"/>
    </xf>
    <xf numFmtId="0" fontId="5" fillId="0" borderId="1" xfId="2" applyFont="1" applyBorder="1"/>
    <xf numFmtId="0" fontId="0" fillId="0" borderId="1" xfId="0" applyBorder="1"/>
    <xf numFmtId="3" fontId="2" fillId="0" borderId="1" xfId="0" applyNumberFormat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/>
    </xf>
    <xf numFmtId="0" fontId="2" fillId="0" borderId="1" xfId="2" applyBorder="1"/>
    <xf numFmtId="0" fontId="2" fillId="0" borderId="2" xfId="0" applyFont="1" applyBorder="1" applyAlignment="1">
      <alignment horizontal="center" vertical="center" wrapText="1"/>
    </xf>
    <xf numFmtId="49" fontId="0" fillId="0" borderId="1" xfId="0" applyNumberFormat="1" applyBorder="1"/>
    <xf numFmtId="0" fontId="2" fillId="0" borderId="3" xfId="0" applyFont="1" applyBorder="1" applyAlignment="1">
      <alignment horizontal="center" vertical="center" wrapText="1"/>
    </xf>
    <xf numFmtId="49" fontId="2" fillId="0" borderId="1" xfId="2" applyNumberFormat="1" applyBorder="1"/>
    <xf numFmtId="165" fontId="4" fillId="0" borderId="3" xfId="0" applyNumberFormat="1" applyFont="1" applyBorder="1" applyAlignment="1">
      <alignment horizontal="center" vertical="center" wrapText="1"/>
    </xf>
    <xf numFmtId="9" fontId="0" fillId="0" borderId="0" xfId="1" applyFont="1"/>
    <xf numFmtId="9" fontId="4" fillId="0" borderId="0" xfId="1" applyFont="1" applyAlignment="1">
      <alignment horizontal="center" vertical="center" wrapText="1"/>
    </xf>
  </cellXfs>
  <cellStyles count="3">
    <cellStyle name="Normal" xfId="0" builtinId="0"/>
    <cellStyle name="Normal_SHEET 2" xfId="2" xr:uid="{A9B3E4C2-1B3E-475D-99F3-6FAD3872F67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4.%20LEGAL%20Y%20COMPLIANCE/@NUEVA%20ESTRUCTURA%20DE%20CARPETAS/14.04%20Cumplimiento%20Normativo%20(CN)/04.02%20SUCAVE/1.%20Reportes%20Legal/2026/02.%20Febrero/REPORTE%20SUCAVE%2031012026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-19"/>
      <sheetName val="R-19II"/>
      <sheetName val="Acerno_Cache_XXXXX"/>
      <sheetName val="R-19A"/>
    </sheetNames>
    <sheetDataSet>
      <sheetData sheetId="0">
        <row r="56">
          <cell r="B56" t="str">
            <v>Universal Capital LLC</v>
          </cell>
          <cell r="F56" t="str">
            <v>00000000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2C325-7841-42B1-875C-C0C9DC2E474B}">
  <dimension ref="A2:P378"/>
  <sheetViews>
    <sheetView tabSelected="1" topLeftCell="A23" zoomScale="80" zoomScaleNormal="80" workbookViewId="0">
      <selection activeCell="H60" sqref="H60"/>
    </sheetView>
  </sheetViews>
  <sheetFormatPr baseColWidth="10" defaultColWidth="11.42578125" defaultRowHeight="12.75" x14ac:dyDescent="0.2"/>
  <cols>
    <col min="2" max="2" width="32.42578125" bestFit="1" customWidth="1"/>
    <col min="4" max="4" width="15.28515625" customWidth="1"/>
    <col min="5" max="5" width="29.7109375" customWidth="1"/>
    <col min="7" max="7" width="14.5703125" customWidth="1"/>
    <col min="9" max="9" width="18.7109375" customWidth="1"/>
    <col min="10" max="10" width="13.28515625" customWidth="1"/>
    <col min="11" max="11" width="11.42578125" customWidth="1"/>
  </cols>
  <sheetData>
    <row r="2" spans="1:16" x14ac:dyDescent="0.2">
      <c r="A2" s="1" t="s">
        <v>0</v>
      </c>
      <c r="B2" s="1"/>
      <c r="C2" s="1"/>
      <c r="D2" s="1"/>
      <c r="E2" s="2"/>
      <c r="F2" s="2"/>
      <c r="G2" s="2"/>
      <c r="H2" s="2"/>
      <c r="I2" s="3" t="s">
        <v>1</v>
      </c>
      <c r="J2" s="3"/>
      <c r="K2" s="4"/>
    </row>
    <row r="3" spans="1:16" x14ac:dyDescent="0.2">
      <c r="A3" s="5" t="s">
        <v>2</v>
      </c>
      <c r="B3" s="5"/>
      <c r="C3" s="5"/>
      <c r="D3" s="5"/>
      <c r="E3" s="5"/>
      <c r="F3" s="5"/>
      <c r="G3" s="5"/>
      <c r="H3" s="5"/>
      <c r="I3" s="5"/>
      <c r="J3" s="6"/>
      <c r="K3" s="4"/>
    </row>
    <row r="4" spans="1:16" ht="12.75" customHeight="1" x14ac:dyDescent="0.2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6" x14ac:dyDescent="0.2">
      <c r="A5" s="7" t="s">
        <v>148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6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4"/>
    </row>
    <row r="7" spans="1:16" ht="12.75" customHeight="1" x14ac:dyDescent="0.2">
      <c r="A7" s="9" t="s">
        <v>4</v>
      </c>
      <c r="B7" s="9" t="s">
        <v>5</v>
      </c>
      <c r="C7" s="9"/>
      <c r="D7" s="9"/>
      <c r="E7" s="9" t="s">
        <v>6</v>
      </c>
      <c r="F7" s="9"/>
      <c r="G7" s="9"/>
      <c r="H7" s="9"/>
      <c r="I7" s="9"/>
      <c r="J7" s="6"/>
      <c r="K7" s="4"/>
    </row>
    <row r="8" spans="1:16" ht="25.5" customHeight="1" x14ac:dyDescent="0.2">
      <c r="A8" s="9"/>
      <c r="B8" s="10" t="s">
        <v>7</v>
      </c>
      <c r="C8" s="10" t="s">
        <v>8</v>
      </c>
      <c r="D8" s="10" t="s">
        <v>9</v>
      </c>
      <c r="E8" s="10" t="s">
        <v>7</v>
      </c>
      <c r="F8" s="10" t="s">
        <v>8</v>
      </c>
      <c r="G8" s="10" t="s">
        <v>9</v>
      </c>
      <c r="H8" s="10" t="s">
        <v>10</v>
      </c>
      <c r="I8" s="10" t="s">
        <v>11</v>
      </c>
      <c r="J8" s="6"/>
      <c r="K8" s="4"/>
      <c r="L8" s="11"/>
      <c r="M8" s="11"/>
      <c r="N8" s="11"/>
      <c r="O8" s="11"/>
      <c r="P8" s="11"/>
    </row>
    <row r="9" spans="1:16" ht="13.5" customHeight="1" x14ac:dyDescent="0.2">
      <c r="A9" s="12">
        <f>ROW()-8</f>
        <v>1</v>
      </c>
      <c r="B9" s="13" t="s">
        <v>12</v>
      </c>
      <c r="C9" s="14">
        <v>7</v>
      </c>
      <c r="D9" s="14">
        <v>20600419430</v>
      </c>
      <c r="E9" s="13" t="s">
        <v>13</v>
      </c>
      <c r="F9" s="14">
        <v>6</v>
      </c>
      <c r="G9" s="14">
        <v>20517207331</v>
      </c>
      <c r="H9" s="14" t="s">
        <v>14</v>
      </c>
      <c r="I9" s="15">
        <v>0.72250000000000003</v>
      </c>
      <c r="J9" s="16"/>
      <c r="K9" s="4"/>
      <c r="L9" s="17"/>
      <c r="M9" s="17"/>
      <c r="N9" s="17"/>
      <c r="O9" s="17"/>
      <c r="P9" s="17"/>
    </row>
    <row r="10" spans="1:16" ht="13.5" customHeight="1" x14ac:dyDescent="0.2">
      <c r="A10" s="12">
        <f t="shared" ref="A10:A57" si="0">ROW()-8</f>
        <v>2</v>
      </c>
      <c r="B10" s="13" t="s">
        <v>15</v>
      </c>
      <c r="C10" s="14">
        <v>7</v>
      </c>
      <c r="D10" s="14" t="s">
        <v>16</v>
      </c>
      <c r="E10" s="13" t="s">
        <v>12</v>
      </c>
      <c r="F10" s="14">
        <v>7</v>
      </c>
      <c r="G10" s="14">
        <v>20600419430</v>
      </c>
      <c r="H10" s="14" t="s">
        <v>14</v>
      </c>
      <c r="I10" s="15">
        <v>0.99990000000000001</v>
      </c>
      <c r="J10" s="16"/>
      <c r="K10" s="4"/>
    </row>
    <row r="11" spans="1:16" ht="13.5" customHeight="1" x14ac:dyDescent="0.2">
      <c r="A11" s="12">
        <f t="shared" si="0"/>
        <v>3</v>
      </c>
      <c r="B11" s="13" t="s">
        <v>15</v>
      </c>
      <c r="C11" s="14">
        <v>7</v>
      </c>
      <c r="D11" s="14" t="s">
        <v>16</v>
      </c>
      <c r="E11" s="13" t="str">
        <f>'[1]R-19'!B56</f>
        <v>Universal Capital LLC</v>
      </c>
      <c r="F11" s="14">
        <v>7</v>
      </c>
      <c r="G11" s="18" t="str">
        <f>'[1]R-19'!F56</f>
        <v>00000000</v>
      </c>
      <c r="H11" s="14" t="s">
        <v>14</v>
      </c>
      <c r="I11" s="15">
        <v>1</v>
      </c>
      <c r="J11" s="16"/>
      <c r="K11" s="4"/>
    </row>
    <row r="12" spans="1:16" ht="13.5" customHeight="1" x14ac:dyDescent="0.2">
      <c r="A12" s="12">
        <f t="shared" si="0"/>
        <v>4</v>
      </c>
      <c r="B12" s="13" t="s">
        <v>17</v>
      </c>
      <c r="C12" s="14">
        <v>7</v>
      </c>
      <c r="D12" s="14" t="s">
        <v>18</v>
      </c>
      <c r="E12" s="13" t="s">
        <v>19</v>
      </c>
      <c r="F12" s="14">
        <v>7</v>
      </c>
      <c r="G12" s="14" t="s">
        <v>20</v>
      </c>
      <c r="H12" s="14" t="s">
        <v>14</v>
      </c>
      <c r="I12" s="15">
        <v>0.99999720000000003</v>
      </c>
      <c r="J12" s="16"/>
      <c r="K12" s="4"/>
    </row>
    <row r="13" spans="1:16" ht="13.5" customHeight="1" x14ac:dyDescent="0.2">
      <c r="A13" s="12">
        <f t="shared" si="0"/>
        <v>5</v>
      </c>
      <c r="B13" s="13" t="s">
        <v>17</v>
      </c>
      <c r="C13" s="14">
        <v>7</v>
      </c>
      <c r="D13" s="14" t="s">
        <v>18</v>
      </c>
      <c r="E13" s="13" t="s">
        <v>21</v>
      </c>
      <c r="F13" s="14">
        <v>7</v>
      </c>
      <c r="G13" s="14" t="s">
        <v>22</v>
      </c>
      <c r="H13" s="14" t="s">
        <v>14</v>
      </c>
      <c r="I13" s="15">
        <v>0.99998100000000001</v>
      </c>
      <c r="J13" s="16"/>
      <c r="K13" s="4"/>
    </row>
    <row r="14" spans="1:16" ht="13.5" customHeight="1" x14ac:dyDescent="0.2">
      <c r="A14" s="12">
        <f t="shared" si="0"/>
        <v>6</v>
      </c>
      <c r="B14" s="19" t="s">
        <v>23</v>
      </c>
      <c r="C14" s="14">
        <v>7</v>
      </c>
      <c r="D14" s="14" t="s">
        <v>24</v>
      </c>
      <c r="E14" s="13" t="s">
        <v>17</v>
      </c>
      <c r="F14" s="14">
        <v>7</v>
      </c>
      <c r="G14" s="14" t="s">
        <v>18</v>
      </c>
      <c r="H14" s="14" t="s">
        <v>14</v>
      </c>
      <c r="I14" s="15">
        <v>0.99999979530000005</v>
      </c>
      <c r="J14" s="16"/>
      <c r="K14" s="4"/>
    </row>
    <row r="15" spans="1:16" ht="13.5" customHeight="1" x14ac:dyDescent="0.2">
      <c r="A15" s="12">
        <f t="shared" si="0"/>
        <v>7</v>
      </c>
      <c r="B15" s="19" t="s">
        <v>23</v>
      </c>
      <c r="C15" s="14">
        <v>7</v>
      </c>
      <c r="D15" s="14" t="s">
        <v>24</v>
      </c>
      <c r="E15" s="13" t="s">
        <v>25</v>
      </c>
      <c r="F15" s="14">
        <v>7</v>
      </c>
      <c r="G15" s="14" t="s">
        <v>26</v>
      </c>
      <c r="H15" s="14" t="s">
        <v>14</v>
      </c>
      <c r="I15" s="15">
        <v>0.99997999999999998</v>
      </c>
      <c r="J15" s="16"/>
      <c r="K15" s="4"/>
    </row>
    <row r="16" spans="1:16" ht="13.5" customHeight="1" x14ac:dyDescent="0.2">
      <c r="A16" s="12">
        <f t="shared" si="0"/>
        <v>8</v>
      </c>
      <c r="B16" s="13" t="s">
        <v>17</v>
      </c>
      <c r="C16" s="14">
        <v>7</v>
      </c>
      <c r="D16" s="14" t="s">
        <v>18</v>
      </c>
      <c r="E16" s="13" t="s">
        <v>27</v>
      </c>
      <c r="F16" s="14">
        <v>7</v>
      </c>
      <c r="G16" s="14" t="s">
        <v>28</v>
      </c>
      <c r="H16" s="14" t="s">
        <v>14</v>
      </c>
      <c r="I16" s="20">
        <v>0.99999999969999998</v>
      </c>
      <c r="J16" s="16"/>
      <c r="K16" s="4"/>
    </row>
    <row r="17" spans="1:11" ht="13.5" customHeight="1" x14ac:dyDescent="0.2">
      <c r="A17" s="12">
        <f t="shared" si="0"/>
        <v>9</v>
      </c>
      <c r="B17" s="13" t="s">
        <v>17</v>
      </c>
      <c r="C17" s="14">
        <v>7</v>
      </c>
      <c r="D17" s="14" t="s">
        <v>18</v>
      </c>
      <c r="E17" s="13" t="s">
        <v>29</v>
      </c>
      <c r="F17" s="14">
        <v>7</v>
      </c>
      <c r="G17" s="14" t="s">
        <v>30</v>
      </c>
      <c r="H17" s="14" t="s">
        <v>14</v>
      </c>
      <c r="I17" s="15">
        <v>0.99961299999999997</v>
      </c>
      <c r="J17" s="16"/>
      <c r="K17" s="4"/>
    </row>
    <row r="18" spans="1:11" ht="13.5" customHeight="1" x14ac:dyDescent="0.2">
      <c r="A18" s="12">
        <f t="shared" si="0"/>
        <v>10</v>
      </c>
      <c r="B18" s="19" t="s">
        <v>23</v>
      </c>
      <c r="C18" s="14">
        <v>7</v>
      </c>
      <c r="D18" s="14" t="s">
        <v>24</v>
      </c>
      <c r="E18" s="13" t="s">
        <v>31</v>
      </c>
      <c r="F18" s="14">
        <v>7</v>
      </c>
      <c r="G18" s="14" t="s">
        <v>32</v>
      </c>
      <c r="H18" s="14" t="s">
        <v>14</v>
      </c>
      <c r="I18" s="15">
        <v>0.99985299999999999</v>
      </c>
      <c r="J18" s="16"/>
      <c r="K18" s="4"/>
    </row>
    <row r="19" spans="1:11" ht="13.5" customHeight="1" x14ac:dyDescent="0.2">
      <c r="A19" s="12">
        <f t="shared" si="0"/>
        <v>11</v>
      </c>
      <c r="B19" s="19" t="s">
        <v>23</v>
      </c>
      <c r="C19" s="14">
        <v>7</v>
      </c>
      <c r="D19" s="14" t="s">
        <v>24</v>
      </c>
      <c r="E19" s="13" t="s">
        <v>15</v>
      </c>
      <c r="F19" s="14">
        <v>7</v>
      </c>
      <c r="G19" s="14" t="s">
        <v>16</v>
      </c>
      <c r="H19" s="14" t="s">
        <v>14</v>
      </c>
      <c r="I19" s="15">
        <v>1</v>
      </c>
      <c r="J19" s="16"/>
      <c r="K19" s="4"/>
    </row>
    <row r="20" spans="1:11" ht="13.5" customHeight="1" x14ac:dyDescent="0.2">
      <c r="A20" s="12">
        <f t="shared" si="0"/>
        <v>12</v>
      </c>
      <c r="B20" s="21" t="s">
        <v>33</v>
      </c>
      <c r="C20" s="14">
        <v>7</v>
      </c>
      <c r="D20" s="22" t="s">
        <v>34</v>
      </c>
      <c r="E20" s="13" t="s">
        <v>35</v>
      </c>
      <c r="F20" s="14">
        <v>7</v>
      </c>
      <c r="G20" s="14" t="s">
        <v>36</v>
      </c>
      <c r="H20" s="14" t="s">
        <v>14</v>
      </c>
      <c r="I20" s="15">
        <v>0.99875800000000003</v>
      </c>
      <c r="J20" s="16"/>
      <c r="K20" s="4"/>
    </row>
    <row r="21" spans="1:11" ht="13.5" customHeight="1" x14ac:dyDescent="0.2">
      <c r="A21" s="12">
        <f t="shared" si="0"/>
        <v>13</v>
      </c>
      <c r="B21" s="21" t="s">
        <v>33</v>
      </c>
      <c r="C21" s="14">
        <v>7</v>
      </c>
      <c r="D21" s="22" t="s">
        <v>34</v>
      </c>
      <c r="E21" s="13" t="s">
        <v>37</v>
      </c>
      <c r="F21" s="14">
        <v>7</v>
      </c>
      <c r="G21" s="14" t="s">
        <v>38</v>
      </c>
      <c r="H21" s="14" t="s">
        <v>14</v>
      </c>
      <c r="I21" s="15">
        <v>0.99990429999999997</v>
      </c>
      <c r="J21" s="16"/>
      <c r="K21" s="4"/>
    </row>
    <row r="22" spans="1:11" ht="13.5" customHeight="1" x14ac:dyDescent="0.2">
      <c r="A22" s="12">
        <f t="shared" si="0"/>
        <v>14</v>
      </c>
      <c r="B22" s="13" t="s">
        <v>31</v>
      </c>
      <c r="C22" s="14">
        <v>7</v>
      </c>
      <c r="D22" s="14" t="s">
        <v>32</v>
      </c>
      <c r="E22" s="13" t="s">
        <v>39</v>
      </c>
      <c r="F22" s="14">
        <v>7</v>
      </c>
      <c r="G22" s="14" t="s">
        <v>40</v>
      </c>
      <c r="H22" s="14" t="s">
        <v>14</v>
      </c>
      <c r="I22" s="15">
        <v>0.83</v>
      </c>
      <c r="J22" s="16"/>
      <c r="K22" s="4"/>
    </row>
    <row r="23" spans="1:11" ht="13.5" customHeight="1" x14ac:dyDescent="0.2">
      <c r="A23" s="12">
        <f t="shared" si="0"/>
        <v>15</v>
      </c>
      <c r="B23" s="13" t="s">
        <v>19</v>
      </c>
      <c r="C23" s="14">
        <v>7</v>
      </c>
      <c r="D23" s="14" t="s">
        <v>20</v>
      </c>
      <c r="E23" s="13" t="s">
        <v>41</v>
      </c>
      <c r="F23" s="14">
        <v>7</v>
      </c>
      <c r="G23" s="14" t="s">
        <v>42</v>
      </c>
      <c r="H23" s="14" t="s">
        <v>14</v>
      </c>
      <c r="I23" s="15">
        <v>0.99998799999999999</v>
      </c>
      <c r="J23" s="16"/>
      <c r="K23" s="4"/>
    </row>
    <row r="24" spans="1:11" ht="13.5" customHeight="1" x14ac:dyDescent="0.2">
      <c r="A24" s="12">
        <f t="shared" si="0"/>
        <v>16</v>
      </c>
      <c r="B24" s="13" t="s">
        <v>39</v>
      </c>
      <c r="C24" s="14">
        <v>7</v>
      </c>
      <c r="D24" s="14" t="s">
        <v>40</v>
      </c>
      <c r="E24" s="13" t="s">
        <v>43</v>
      </c>
      <c r="F24" s="14">
        <v>6</v>
      </c>
      <c r="G24" s="14">
        <v>20548601372</v>
      </c>
      <c r="H24" s="14" t="s">
        <v>14</v>
      </c>
      <c r="I24" s="15">
        <v>0.99999979999999999</v>
      </c>
      <c r="J24" s="16"/>
      <c r="K24" s="4"/>
    </row>
    <row r="25" spans="1:11" ht="13.5" customHeight="1" x14ac:dyDescent="0.2">
      <c r="A25" s="12">
        <f t="shared" si="0"/>
        <v>17</v>
      </c>
      <c r="B25" s="13" t="s">
        <v>43</v>
      </c>
      <c r="C25" s="14">
        <v>6</v>
      </c>
      <c r="D25" s="14">
        <v>20548601372</v>
      </c>
      <c r="E25" s="13" t="s">
        <v>44</v>
      </c>
      <c r="F25" s="14">
        <v>6</v>
      </c>
      <c r="G25" s="14">
        <v>20505238703</v>
      </c>
      <c r="H25" s="14" t="s">
        <v>14</v>
      </c>
      <c r="I25" s="15">
        <v>0.99990000000000001</v>
      </c>
      <c r="J25" s="16"/>
      <c r="K25" s="4"/>
    </row>
    <row r="26" spans="1:11" ht="13.5" customHeight="1" x14ac:dyDescent="0.2">
      <c r="A26" s="12">
        <f t="shared" si="0"/>
        <v>18</v>
      </c>
      <c r="B26" s="13" t="s">
        <v>17</v>
      </c>
      <c r="C26" s="14">
        <v>7</v>
      </c>
      <c r="D26" s="14" t="s">
        <v>18</v>
      </c>
      <c r="E26" s="13" t="s">
        <v>45</v>
      </c>
      <c r="F26" s="14">
        <v>7</v>
      </c>
      <c r="G26" s="23" t="s">
        <v>46</v>
      </c>
      <c r="H26" s="14" t="s">
        <v>14</v>
      </c>
      <c r="I26" s="15">
        <v>0.999</v>
      </c>
      <c r="J26" s="16"/>
      <c r="K26" s="4"/>
    </row>
    <row r="27" spans="1:11" x14ac:dyDescent="0.2">
      <c r="A27" s="12">
        <f t="shared" si="0"/>
        <v>19</v>
      </c>
      <c r="B27" s="19" t="s">
        <v>23</v>
      </c>
      <c r="C27" s="14">
        <v>7</v>
      </c>
      <c r="D27" s="14" t="s">
        <v>24</v>
      </c>
      <c r="E27" s="21" t="s">
        <v>33</v>
      </c>
      <c r="F27" s="14">
        <v>7</v>
      </c>
      <c r="G27" s="22" t="s">
        <v>34</v>
      </c>
      <c r="H27" s="14" t="s">
        <v>14</v>
      </c>
      <c r="I27" s="15">
        <v>0.99909999999999999</v>
      </c>
      <c r="J27" s="16"/>
      <c r="K27" s="4"/>
    </row>
    <row r="28" spans="1:11" x14ac:dyDescent="0.2">
      <c r="A28" s="12">
        <f t="shared" si="0"/>
        <v>20</v>
      </c>
      <c r="B28" s="21" t="s">
        <v>33</v>
      </c>
      <c r="C28" s="14">
        <v>7</v>
      </c>
      <c r="D28" s="22" t="s">
        <v>34</v>
      </c>
      <c r="E28" s="22" t="s">
        <v>47</v>
      </c>
      <c r="F28" s="14">
        <v>7</v>
      </c>
      <c r="G28" s="24" t="s">
        <v>48</v>
      </c>
      <c r="H28" s="14" t="s">
        <v>14</v>
      </c>
      <c r="I28" s="15">
        <v>0.99900000000000011</v>
      </c>
      <c r="J28" s="16"/>
      <c r="K28" s="4"/>
    </row>
    <row r="29" spans="1:11" x14ac:dyDescent="0.2">
      <c r="A29" s="12">
        <f t="shared" si="0"/>
        <v>21</v>
      </c>
      <c r="B29" s="21" t="s">
        <v>33</v>
      </c>
      <c r="C29" s="14">
        <v>7</v>
      </c>
      <c r="D29" s="22" t="s">
        <v>34</v>
      </c>
      <c r="E29" s="21" t="s">
        <v>49</v>
      </c>
      <c r="F29" s="14">
        <v>7</v>
      </c>
      <c r="G29" s="24" t="s">
        <v>50</v>
      </c>
      <c r="H29" s="14" t="s">
        <v>14</v>
      </c>
      <c r="I29" s="15">
        <v>0.99900000000000011</v>
      </c>
      <c r="J29" s="16"/>
      <c r="K29" s="4"/>
    </row>
    <row r="30" spans="1:11" x14ac:dyDescent="0.2">
      <c r="A30" s="12">
        <f t="shared" si="0"/>
        <v>22</v>
      </c>
      <c r="B30" s="21" t="s">
        <v>33</v>
      </c>
      <c r="C30" s="14">
        <v>7</v>
      </c>
      <c r="D30" s="22" t="s">
        <v>34</v>
      </c>
      <c r="E30" s="22" t="s">
        <v>51</v>
      </c>
      <c r="F30" s="14">
        <v>7</v>
      </c>
      <c r="G30" s="24" t="s">
        <v>52</v>
      </c>
      <c r="H30" s="14" t="s">
        <v>14</v>
      </c>
      <c r="I30" s="15">
        <v>0.99990000000000001</v>
      </c>
      <c r="J30" s="16"/>
      <c r="K30" s="4"/>
    </row>
    <row r="31" spans="1:11" x14ac:dyDescent="0.2">
      <c r="A31" s="12">
        <f t="shared" si="0"/>
        <v>23</v>
      </c>
      <c r="B31" s="21" t="s">
        <v>33</v>
      </c>
      <c r="C31" s="14">
        <v>7</v>
      </c>
      <c r="D31" s="22" t="s">
        <v>34</v>
      </c>
      <c r="E31" s="21" t="s">
        <v>53</v>
      </c>
      <c r="F31" s="14">
        <v>7</v>
      </c>
      <c r="G31" s="24" t="s">
        <v>54</v>
      </c>
      <c r="H31" s="14" t="s">
        <v>14</v>
      </c>
      <c r="I31" s="15">
        <v>0.9998999999999999</v>
      </c>
      <c r="J31" s="16"/>
      <c r="K31" s="4"/>
    </row>
    <row r="32" spans="1:11" x14ac:dyDescent="0.2">
      <c r="A32" s="12">
        <f t="shared" si="0"/>
        <v>24</v>
      </c>
      <c r="B32" s="21" t="s">
        <v>33</v>
      </c>
      <c r="C32" s="14">
        <v>7</v>
      </c>
      <c r="D32" s="22" t="s">
        <v>34</v>
      </c>
      <c r="E32" s="22" t="s">
        <v>55</v>
      </c>
      <c r="F32" s="14">
        <v>7</v>
      </c>
      <c r="G32" s="24" t="s">
        <v>56</v>
      </c>
      <c r="H32" s="14" t="s">
        <v>14</v>
      </c>
      <c r="I32" s="15">
        <v>0.9998999999999999</v>
      </c>
      <c r="J32" s="16"/>
      <c r="K32" s="4"/>
    </row>
    <row r="33" spans="1:11" x14ac:dyDescent="0.2">
      <c r="A33" s="12">
        <f t="shared" si="0"/>
        <v>25</v>
      </c>
      <c r="B33" s="19" t="s">
        <v>23</v>
      </c>
      <c r="C33" s="14">
        <v>7</v>
      </c>
      <c r="D33" s="14" t="s">
        <v>24</v>
      </c>
      <c r="E33" s="21" t="s">
        <v>57</v>
      </c>
      <c r="F33" s="14">
        <v>7</v>
      </c>
      <c r="G33" s="24" t="s">
        <v>58</v>
      </c>
      <c r="H33" s="14" t="s">
        <v>14</v>
      </c>
      <c r="I33" s="15">
        <v>0.99950000000000006</v>
      </c>
      <c r="J33" s="16"/>
      <c r="K33" s="4"/>
    </row>
    <row r="34" spans="1:11" x14ac:dyDescent="0.2">
      <c r="A34" s="12">
        <f t="shared" si="0"/>
        <v>26</v>
      </c>
      <c r="B34" s="19" t="s">
        <v>23</v>
      </c>
      <c r="C34" s="14">
        <v>7</v>
      </c>
      <c r="D34" s="14" t="s">
        <v>24</v>
      </c>
      <c r="E34" s="21" t="s">
        <v>59</v>
      </c>
      <c r="F34" s="14">
        <v>7</v>
      </c>
      <c r="G34" s="24" t="s">
        <v>60</v>
      </c>
      <c r="H34" s="14" t="s">
        <v>14</v>
      </c>
      <c r="I34" s="15">
        <v>0.9998999999999999</v>
      </c>
      <c r="J34" s="16"/>
      <c r="K34" s="4"/>
    </row>
    <row r="35" spans="1:11" x14ac:dyDescent="0.2">
      <c r="A35" s="12">
        <f t="shared" si="0"/>
        <v>27</v>
      </c>
      <c r="B35" s="21" t="s">
        <v>59</v>
      </c>
      <c r="C35" s="14">
        <v>7</v>
      </c>
      <c r="D35" s="24" t="s">
        <v>60</v>
      </c>
      <c r="E35" s="21" t="s">
        <v>61</v>
      </c>
      <c r="F35" s="14">
        <v>7</v>
      </c>
      <c r="G35" s="24" t="s">
        <v>62</v>
      </c>
      <c r="H35" s="14" t="s">
        <v>14</v>
      </c>
      <c r="I35" s="15">
        <v>0.5</v>
      </c>
      <c r="J35" s="16"/>
      <c r="K35" s="4"/>
    </row>
    <row r="36" spans="1:11" x14ac:dyDescent="0.2">
      <c r="A36" s="12">
        <f t="shared" si="0"/>
        <v>28</v>
      </c>
      <c r="B36" s="21" t="s">
        <v>59</v>
      </c>
      <c r="C36" s="14">
        <v>7</v>
      </c>
      <c r="D36" s="24" t="s">
        <v>60</v>
      </c>
      <c r="E36" s="21" t="s">
        <v>63</v>
      </c>
      <c r="F36" s="14">
        <v>7</v>
      </c>
      <c r="G36" s="24" t="s">
        <v>64</v>
      </c>
      <c r="H36" s="14" t="s">
        <v>14</v>
      </c>
      <c r="I36" s="15">
        <v>0.9998999999999999</v>
      </c>
      <c r="J36" s="16"/>
      <c r="K36" s="4"/>
    </row>
    <row r="37" spans="1:11" x14ac:dyDescent="0.2">
      <c r="A37" s="12">
        <f t="shared" si="0"/>
        <v>29</v>
      </c>
      <c r="B37" s="21" t="s">
        <v>59</v>
      </c>
      <c r="C37" s="14">
        <v>7</v>
      </c>
      <c r="D37" s="24" t="s">
        <v>60</v>
      </c>
      <c r="E37" s="21" t="s">
        <v>65</v>
      </c>
      <c r="F37" s="14">
        <v>7</v>
      </c>
      <c r="G37" s="24" t="s">
        <v>66</v>
      </c>
      <c r="H37" s="14" t="s">
        <v>14</v>
      </c>
      <c r="I37" s="15">
        <v>0.9998999999999999</v>
      </c>
      <c r="J37" s="16"/>
      <c r="K37" s="4"/>
    </row>
    <row r="38" spans="1:11" x14ac:dyDescent="0.2">
      <c r="A38" s="12">
        <f t="shared" si="0"/>
        <v>30</v>
      </c>
      <c r="B38" s="21" t="s">
        <v>59</v>
      </c>
      <c r="C38" s="14">
        <v>7</v>
      </c>
      <c r="D38" s="24" t="s">
        <v>60</v>
      </c>
      <c r="E38" s="21" t="s">
        <v>67</v>
      </c>
      <c r="F38" s="14">
        <v>7</v>
      </c>
      <c r="G38" s="24" t="s">
        <v>68</v>
      </c>
      <c r="H38" s="14" t="s">
        <v>14</v>
      </c>
      <c r="I38" s="15">
        <v>0.9998999999999999</v>
      </c>
      <c r="J38" s="16"/>
      <c r="K38" s="4"/>
    </row>
    <row r="39" spans="1:11" x14ac:dyDescent="0.2">
      <c r="A39" s="12">
        <f t="shared" si="0"/>
        <v>31</v>
      </c>
      <c r="B39" s="21" t="s">
        <v>59</v>
      </c>
      <c r="C39" s="14">
        <v>7</v>
      </c>
      <c r="D39" s="24" t="s">
        <v>60</v>
      </c>
      <c r="E39" s="21" t="s">
        <v>69</v>
      </c>
      <c r="F39" s="14">
        <v>7</v>
      </c>
      <c r="G39" s="24" t="s">
        <v>70</v>
      </c>
      <c r="H39" s="14" t="s">
        <v>14</v>
      </c>
      <c r="I39" s="15">
        <v>1</v>
      </c>
      <c r="J39" s="16"/>
      <c r="K39" s="4"/>
    </row>
    <row r="40" spans="1:11" x14ac:dyDescent="0.2">
      <c r="A40" s="12">
        <f t="shared" si="0"/>
        <v>32</v>
      </c>
      <c r="B40" s="21" t="s">
        <v>59</v>
      </c>
      <c r="C40" s="14">
        <v>7</v>
      </c>
      <c r="D40" s="24" t="s">
        <v>60</v>
      </c>
      <c r="E40" s="21" t="s">
        <v>71</v>
      </c>
      <c r="F40" s="14">
        <v>7</v>
      </c>
      <c r="G40" s="24" t="s">
        <v>72</v>
      </c>
      <c r="H40" s="14" t="s">
        <v>14</v>
      </c>
      <c r="I40" s="15">
        <v>0.9998999999999999</v>
      </c>
      <c r="J40" s="16"/>
      <c r="K40" s="4"/>
    </row>
    <row r="41" spans="1:11" x14ac:dyDescent="0.2">
      <c r="A41" s="12">
        <f t="shared" si="0"/>
        <v>33</v>
      </c>
      <c r="B41" s="21" t="s">
        <v>59</v>
      </c>
      <c r="C41" s="14">
        <v>7</v>
      </c>
      <c r="D41" s="24" t="s">
        <v>60</v>
      </c>
      <c r="E41" s="22" t="s">
        <v>73</v>
      </c>
      <c r="F41" s="14">
        <v>7</v>
      </c>
      <c r="G41" s="24" t="s">
        <v>74</v>
      </c>
      <c r="H41" s="14" t="s">
        <v>14</v>
      </c>
      <c r="I41" s="15">
        <v>1</v>
      </c>
      <c r="J41" s="16"/>
      <c r="K41" s="4"/>
    </row>
    <row r="42" spans="1:11" x14ac:dyDescent="0.2">
      <c r="A42" s="12">
        <f t="shared" si="0"/>
        <v>34</v>
      </c>
      <c r="B42" s="21" t="s">
        <v>59</v>
      </c>
      <c r="C42" s="14">
        <v>7</v>
      </c>
      <c r="D42" s="24" t="s">
        <v>60</v>
      </c>
      <c r="E42" s="21" t="s">
        <v>75</v>
      </c>
      <c r="F42" s="14">
        <v>7</v>
      </c>
      <c r="G42" s="24" t="s">
        <v>76</v>
      </c>
      <c r="H42" s="14" t="s">
        <v>14</v>
      </c>
      <c r="I42" s="15">
        <v>0.99900000000000011</v>
      </c>
      <c r="J42" s="16"/>
      <c r="K42" s="4"/>
    </row>
    <row r="43" spans="1:11" x14ac:dyDescent="0.2">
      <c r="A43" s="12">
        <f t="shared" si="0"/>
        <v>35</v>
      </c>
      <c r="B43" s="19" t="s">
        <v>23</v>
      </c>
      <c r="C43" s="14">
        <v>7</v>
      </c>
      <c r="D43" s="14" t="s">
        <v>24</v>
      </c>
      <c r="E43" s="21" t="s">
        <v>77</v>
      </c>
      <c r="F43" s="14">
        <v>7</v>
      </c>
      <c r="G43" s="24" t="s">
        <v>78</v>
      </c>
      <c r="H43" s="14" t="s">
        <v>14</v>
      </c>
      <c r="I43" s="15">
        <v>0.999</v>
      </c>
      <c r="J43" s="16"/>
      <c r="K43" s="4"/>
    </row>
    <row r="44" spans="1:11" x14ac:dyDescent="0.2">
      <c r="A44" s="12">
        <f t="shared" si="0"/>
        <v>36</v>
      </c>
      <c r="B44" s="19" t="s">
        <v>23</v>
      </c>
      <c r="C44" s="14">
        <v>7</v>
      </c>
      <c r="D44" s="14" t="s">
        <v>24</v>
      </c>
      <c r="E44" s="21" t="s">
        <v>79</v>
      </c>
      <c r="F44" s="14">
        <v>7</v>
      </c>
      <c r="G44" s="24" t="s">
        <v>80</v>
      </c>
      <c r="H44" s="14" t="s">
        <v>14</v>
      </c>
      <c r="I44" s="15">
        <v>0.90642</v>
      </c>
      <c r="J44" s="16"/>
      <c r="K44" s="4"/>
    </row>
    <row r="45" spans="1:11" x14ac:dyDescent="0.2">
      <c r="A45" s="12">
        <f t="shared" si="0"/>
        <v>37</v>
      </c>
      <c r="B45" s="19" t="s">
        <v>23</v>
      </c>
      <c r="C45" s="14">
        <v>7</v>
      </c>
      <c r="D45" s="14" t="s">
        <v>24</v>
      </c>
      <c r="E45" s="21" t="s">
        <v>81</v>
      </c>
      <c r="F45" s="14">
        <v>7</v>
      </c>
      <c r="G45" s="24" t="s">
        <v>82</v>
      </c>
      <c r="H45" s="14" t="s">
        <v>14</v>
      </c>
      <c r="I45" s="15">
        <v>0.63580000000000003</v>
      </c>
      <c r="J45" s="16"/>
      <c r="K45" s="4"/>
    </row>
    <row r="46" spans="1:11" x14ac:dyDescent="0.2">
      <c r="A46" s="12">
        <f t="shared" si="0"/>
        <v>38</v>
      </c>
      <c r="B46" s="19" t="s">
        <v>23</v>
      </c>
      <c r="C46" s="14">
        <v>7</v>
      </c>
      <c r="D46" s="14" t="s">
        <v>24</v>
      </c>
      <c r="E46" s="21" t="s">
        <v>83</v>
      </c>
      <c r="F46" s="14">
        <v>7</v>
      </c>
      <c r="G46" s="24" t="s">
        <v>84</v>
      </c>
      <c r="H46" s="14" t="s">
        <v>14</v>
      </c>
      <c r="I46" s="15">
        <v>0.9998999999999999</v>
      </c>
      <c r="J46" s="16"/>
      <c r="K46" s="4"/>
    </row>
    <row r="47" spans="1:11" x14ac:dyDescent="0.2">
      <c r="A47" s="12">
        <f t="shared" si="0"/>
        <v>39</v>
      </c>
      <c r="B47" s="21" t="s">
        <v>83</v>
      </c>
      <c r="C47" s="14">
        <v>7</v>
      </c>
      <c r="D47" s="24" t="s">
        <v>84</v>
      </c>
      <c r="E47" s="21" t="s">
        <v>85</v>
      </c>
      <c r="F47" s="14">
        <v>7</v>
      </c>
      <c r="G47" s="24" t="s">
        <v>86</v>
      </c>
      <c r="H47" s="14" t="s">
        <v>14</v>
      </c>
      <c r="I47" s="15">
        <v>1</v>
      </c>
      <c r="J47" s="16"/>
      <c r="K47" s="4"/>
    </row>
    <row r="48" spans="1:11" x14ac:dyDescent="0.2">
      <c r="A48" s="12">
        <f t="shared" si="0"/>
        <v>40</v>
      </c>
      <c r="B48" s="21" t="s">
        <v>83</v>
      </c>
      <c r="C48" s="14">
        <v>7</v>
      </c>
      <c r="D48" s="24" t="s">
        <v>84</v>
      </c>
      <c r="E48" s="21" t="s">
        <v>87</v>
      </c>
      <c r="F48" s="14">
        <v>7</v>
      </c>
      <c r="G48" s="24" t="s">
        <v>88</v>
      </c>
      <c r="H48" s="14" t="s">
        <v>14</v>
      </c>
      <c r="I48" s="15">
        <v>0.5</v>
      </c>
      <c r="J48" s="16"/>
      <c r="K48" s="4"/>
    </row>
    <row r="49" spans="1:11" x14ac:dyDescent="0.2">
      <c r="A49" s="12">
        <f t="shared" si="0"/>
        <v>41</v>
      </c>
      <c r="B49" s="21" t="s">
        <v>83</v>
      </c>
      <c r="C49" s="14">
        <v>7</v>
      </c>
      <c r="D49" s="24" t="s">
        <v>84</v>
      </c>
      <c r="E49" s="25" t="s">
        <v>89</v>
      </c>
      <c r="F49" s="14">
        <v>7</v>
      </c>
      <c r="G49" s="26" t="s">
        <v>90</v>
      </c>
      <c r="H49" s="14" t="s">
        <v>14</v>
      </c>
      <c r="I49" s="15">
        <v>1</v>
      </c>
      <c r="J49" s="16"/>
      <c r="K49" s="4"/>
    </row>
    <row r="50" spans="1:11" x14ac:dyDescent="0.2">
      <c r="A50" s="12">
        <f t="shared" si="0"/>
        <v>42</v>
      </c>
      <c r="B50" s="21" t="s">
        <v>61</v>
      </c>
      <c r="C50" s="14">
        <v>7</v>
      </c>
      <c r="D50" s="24" t="s">
        <v>62</v>
      </c>
      <c r="E50" s="21" t="s">
        <v>91</v>
      </c>
      <c r="F50" s="14">
        <v>6</v>
      </c>
      <c r="G50" s="22">
        <v>20611613769</v>
      </c>
      <c r="H50" s="14" t="s">
        <v>14</v>
      </c>
      <c r="I50" s="15">
        <v>0.501</v>
      </c>
      <c r="J50" s="16"/>
      <c r="K50" s="4"/>
    </row>
    <row r="51" spans="1:11" x14ac:dyDescent="0.2">
      <c r="A51" s="12">
        <f t="shared" si="0"/>
        <v>43</v>
      </c>
      <c r="B51" s="21" t="s">
        <v>79</v>
      </c>
      <c r="C51" s="14">
        <v>7</v>
      </c>
      <c r="D51" s="24" t="s">
        <v>80</v>
      </c>
      <c r="E51" s="21" t="s">
        <v>92</v>
      </c>
      <c r="F51" s="14">
        <v>7</v>
      </c>
      <c r="G51" s="24" t="s">
        <v>93</v>
      </c>
      <c r="H51" s="14" t="s">
        <v>14</v>
      </c>
      <c r="I51" s="15">
        <v>0.51329999999999998</v>
      </c>
      <c r="J51" s="16"/>
      <c r="K51" s="4"/>
    </row>
    <row r="52" spans="1:11" x14ac:dyDescent="0.2">
      <c r="A52" s="12">
        <f t="shared" si="0"/>
        <v>44</v>
      </c>
      <c r="B52" s="21" t="s">
        <v>92</v>
      </c>
      <c r="C52" s="14">
        <v>7</v>
      </c>
      <c r="D52" s="24" t="s">
        <v>93</v>
      </c>
      <c r="E52" s="21" t="s">
        <v>94</v>
      </c>
      <c r="F52" s="14">
        <v>7</v>
      </c>
      <c r="G52" s="24" t="s">
        <v>95</v>
      </c>
      <c r="H52" s="14" t="s">
        <v>14</v>
      </c>
      <c r="I52" s="15">
        <v>0.96849999999999992</v>
      </c>
      <c r="J52" s="16"/>
      <c r="K52" s="4"/>
    </row>
    <row r="53" spans="1:11" x14ac:dyDescent="0.2">
      <c r="A53" s="12">
        <f t="shared" si="0"/>
        <v>45</v>
      </c>
      <c r="B53" s="19" t="s">
        <v>23</v>
      </c>
      <c r="C53" s="14">
        <v>7</v>
      </c>
      <c r="D53" s="14" t="s">
        <v>24</v>
      </c>
      <c r="E53" s="21" t="s">
        <v>96</v>
      </c>
      <c r="F53" s="14">
        <v>7</v>
      </c>
      <c r="G53" s="24" t="s">
        <v>97</v>
      </c>
      <c r="H53" s="14" t="s">
        <v>14</v>
      </c>
      <c r="I53" s="15">
        <v>0.99990000000000001</v>
      </c>
      <c r="J53" s="16"/>
      <c r="K53" s="4"/>
    </row>
    <row r="54" spans="1:11" x14ac:dyDescent="0.2">
      <c r="A54" s="12">
        <f t="shared" si="0"/>
        <v>46</v>
      </c>
      <c r="B54" s="21" t="s">
        <v>96</v>
      </c>
      <c r="C54" s="14">
        <v>7</v>
      </c>
      <c r="D54" s="24" t="s">
        <v>97</v>
      </c>
      <c r="E54" s="21" t="s">
        <v>98</v>
      </c>
      <c r="F54" s="14">
        <v>7</v>
      </c>
      <c r="G54" s="27" t="s">
        <v>99</v>
      </c>
      <c r="H54" s="14" t="s">
        <v>14</v>
      </c>
      <c r="I54" s="15">
        <v>1</v>
      </c>
      <c r="J54" s="16"/>
      <c r="K54" s="4"/>
    </row>
    <row r="55" spans="1:11" x14ac:dyDescent="0.2">
      <c r="A55" s="12">
        <f t="shared" si="0"/>
        <v>47</v>
      </c>
      <c r="B55" s="21" t="s">
        <v>98</v>
      </c>
      <c r="C55" s="14">
        <v>7</v>
      </c>
      <c r="D55" s="27" t="s">
        <v>99</v>
      </c>
      <c r="E55" s="21" t="s">
        <v>100</v>
      </c>
      <c r="F55" s="14">
        <v>7</v>
      </c>
      <c r="G55" s="27" t="s">
        <v>99</v>
      </c>
      <c r="H55" s="14" t="s">
        <v>14</v>
      </c>
      <c r="I55" s="15">
        <v>1</v>
      </c>
      <c r="J55" s="16"/>
      <c r="K55" s="4"/>
    </row>
    <row r="56" spans="1:11" x14ac:dyDescent="0.2">
      <c r="A56" s="12">
        <f t="shared" si="0"/>
        <v>48</v>
      </c>
      <c r="B56" s="21" t="s">
        <v>98</v>
      </c>
      <c r="C56" s="14">
        <v>7</v>
      </c>
      <c r="D56" s="27" t="s">
        <v>99</v>
      </c>
      <c r="E56" s="21" t="s">
        <v>101</v>
      </c>
      <c r="F56" s="14">
        <v>7</v>
      </c>
      <c r="G56" s="27" t="s">
        <v>99</v>
      </c>
      <c r="H56" s="14" t="s">
        <v>14</v>
      </c>
      <c r="I56" s="15">
        <v>1</v>
      </c>
      <c r="J56" s="16"/>
      <c r="K56" s="4"/>
    </row>
    <row r="57" spans="1:11" x14ac:dyDescent="0.2">
      <c r="A57" s="12">
        <f t="shared" si="0"/>
        <v>49</v>
      </c>
      <c r="B57" s="25" t="s">
        <v>89</v>
      </c>
      <c r="C57" s="14">
        <v>7</v>
      </c>
      <c r="D57" s="26" t="s">
        <v>90</v>
      </c>
      <c r="E57" s="25" t="s">
        <v>102</v>
      </c>
      <c r="F57" s="28">
        <v>7</v>
      </c>
      <c r="G57" s="29" t="s">
        <v>103</v>
      </c>
      <c r="H57" s="28" t="s">
        <v>14</v>
      </c>
      <c r="I57" s="30">
        <v>1</v>
      </c>
      <c r="J57" s="16"/>
      <c r="K57" s="4"/>
    </row>
    <row r="159" spans="5:5" x14ac:dyDescent="0.2">
      <c r="E159" t="s">
        <v>104</v>
      </c>
    </row>
    <row r="216" spans="8:8" x14ac:dyDescent="0.2">
      <c r="H216" t="s">
        <v>105</v>
      </c>
    </row>
    <row r="217" spans="8:8" x14ac:dyDescent="0.2">
      <c r="H217" t="s">
        <v>106</v>
      </c>
    </row>
    <row r="226" spans="5:8" x14ac:dyDescent="0.2">
      <c r="E226" t="s">
        <v>107</v>
      </c>
      <c r="H226" t="s">
        <v>108</v>
      </c>
    </row>
    <row r="227" spans="5:8" x14ac:dyDescent="0.2">
      <c r="H227" t="s">
        <v>109</v>
      </c>
    </row>
    <row r="228" spans="5:8" x14ac:dyDescent="0.2">
      <c r="E228" t="s">
        <v>110</v>
      </c>
      <c r="H228" t="s">
        <v>111</v>
      </c>
    </row>
    <row r="237" spans="5:8" x14ac:dyDescent="0.2">
      <c r="H237" t="s">
        <v>112</v>
      </c>
    </row>
    <row r="239" spans="5:8" x14ac:dyDescent="0.2">
      <c r="E239" t="s">
        <v>113</v>
      </c>
      <c r="H239" t="s">
        <v>114</v>
      </c>
    </row>
    <row r="251" spans="10:10" x14ac:dyDescent="0.2">
      <c r="J251" s="31"/>
    </row>
    <row r="252" spans="10:10" x14ac:dyDescent="0.2">
      <c r="J252" s="31"/>
    </row>
    <row r="253" spans="10:10" x14ac:dyDescent="0.2">
      <c r="J253" s="31"/>
    </row>
    <row r="254" spans="10:10" x14ac:dyDescent="0.2">
      <c r="J254" s="31"/>
    </row>
    <row r="255" spans="10:10" x14ac:dyDescent="0.2">
      <c r="J255" s="31"/>
    </row>
    <row r="256" spans="10:10" x14ac:dyDescent="0.2">
      <c r="J256" s="31"/>
    </row>
    <row r="257" spans="3:10" x14ac:dyDescent="0.2">
      <c r="J257" s="31"/>
    </row>
    <row r="258" spans="3:10" x14ac:dyDescent="0.2">
      <c r="J258" s="31"/>
    </row>
    <row r="259" spans="3:10" x14ac:dyDescent="0.2">
      <c r="J259" s="31"/>
    </row>
    <row r="260" spans="3:10" x14ac:dyDescent="0.2">
      <c r="J260" s="31"/>
    </row>
    <row r="261" spans="3:10" x14ac:dyDescent="0.2">
      <c r="E261" t="s">
        <v>115</v>
      </c>
      <c r="H261" t="s">
        <v>116</v>
      </c>
      <c r="J261" s="31"/>
    </row>
    <row r="262" spans="3:10" x14ac:dyDescent="0.2">
      <c r="J262" s="31"/>
    </row>
    <row r="263" spans="3:10" x14ac:dyDescent="0.2">
      <c r="J263" s="31"/>
    </row>
    <row r="264" spans="3:10" x14ac:dyDescent="0.2">
      <c r="C264">
        <v>7</v>
      </c>
      <c r="J264" s="31"/>
    </row>
    <row r="265" spans="3:10" x14ac:dyDescent="0.2">
      <c r="C265">
        <v>7</v>
      </c>
      <c r="J265" s="31"/>
    </row>
    <row r="266" spans="3:10" x14ac:dyDescent="0.2">
      <c r="C266">
        <v>7</v>
      </c>
      <c r="J266" s="31"/>
    </row>
    <row r="267" spans="3:10" x14ac:dyDescent="0.2">
      <c r="C267">
        <v>7</v>
      </c>
      <c r="H267" t="s">
        <v>117</v>
      </c>
      <c r="J267" s="31"/>
    </row>
    <row r="268" spans="3:10" x14ac:dyDescent="0.2">
      <c r="C268">
        <v>7</v>
      </c>
      <c r="J268" s="31"/>
    </row>
    <row r="269" spans="3:10" x14ac:dyDescent="0.2">
      <c r="C269">
        <v>7</v>
      </c>
      <c r="E269" t="s">
        <v>118</v>
      </c>
      <c r="H269" t="s">
        <v>119</v>
      </c>
      <c r="J269" s="31"/>
    </row>
    <row r="270" spans="3:10" x14ac:dyDescent="0.2">
      <c r="C270">
        <v>7</v>
      </c>
      <c r="J270" s="31"/>
    </row>
    <row r="271" spans="3:10" x14ac:dyDescent="0.2">
      <c r="C271">
        <v>7</v>
      </c>
      <c r="H271" t="s">
        <v>120</v>
      </c>
      <c r="J271" s="31"/>
    </row>
    <row r="272" spans="3:10" x14ac:dyDescent="0.2">
      <c r="C272">
        <v>7</v>
      </c>
      <c r="E272" t="s">
        <v>121</v>
      </c>
      <c r="H272" t="s">
        <v>122</v>
      </c>
      <c r="J272" s="31"/>
    </row>
    <row r="273" spans="3:12" x14ac:dyDescent="0.2">
      <c r="C273">
        <v>7</v>
      </c>
      <c r="F273">
        <v>2</v>
      </c>
      <c r="G273">
        <v>7</v>
      </c>
      <c r="I273" t="s">
        <v>123</v>
      </c>
      <c r="J273" s="31">
        <v>0.99990000000000001</v>
      </c>
      <c r="L273">
        <v>0</v>
      </c>
    </row>
    <row r="274" spans="3:12" x14ac:dyDescent="0.2">
      <c r="C274">
        <v>7</v>
      </c>
      <c r="E274" s="13" t="s">
        <v>45</v>
      </c>
      <c r="F274" s="14">
        <v>7</v>
      </c>
      <c r="G274" s="23" t="s">
        <v>46</v>
      </c>
      <c r="H274" s="14" t="s">
        <v>14</v>
      </c>
      <c r="I274" s="15">
        <v>0.999</v>
      </c>
      <c r="J274" s="32">
        <f t="shared" ref="J274" si="1">I274*100</f>
        <v>99.9</v>
      </c>
      <c r="L274">
        <v>4</v>
      </c>
    </row>
    <row r="275" spans="3:12" x14ac:dyDescent="0.2">
      <c r="C275">
        <v>7</v>
      </c>
      <c r="J275" s="31"/>
      <c r="L275">
        <v>4</v>
      </c>
    </row>
    <row r="276" spans="3:12" x14ac:dyDescent="0.2">
      <c r="C276">
        <v>7</v>
      </c>
      <c r="J276" s="31"/>
      <c r="L276">
        <v>4</v>
      </c>
    </row>
    <row r="277" spans="3:12" x14ac:dyDescent="0.2">
      <c r="C277">
        <v>7</v>
      </c>
      <c r="J277" s="31"/>
      <c r="L277">
        <v>3</v>
      </c>
    </row>
    <row r="278" spans="3:12" x14ac:dyDescent="0.2">
      <c r="F278">
        <v>2</v>
      </c>
      <c r="G278">
        <v>7</v>
      </c>
      <c r="I278" t="s">
        <v>123</v>
      </c>
      <c r="J278" s="31">
        <v>0.99990000000000001</v>
      </c>
      <c r="L278">
        <v>0</v>
      </c>
    </row>
    <row r="279" spans="3:12" x14ac:dyDescent="0.2">
      <c r="E279" s="13" t="s">
        <v>45</v>
      </c>
      <c r="F279" s="14">
        <v>7</v>
      </c>
      <c r="G279" s="23" t="s">
        <v>46</v>
      </c>
      <c r="H279" s="14" t="s">
        <v>14</v>
      </c>
      <c r="I279" s="15">
        <v>0.999</v>
      </c>
      <c r="J279" s="32">
        <f t="shared" ref="J279" si="2">I279*100</f>
        <v>99.9</v>
      </c>
      <c r="L279">
        <v>4</v>
      </c>
    </row>
    <row r="280" spans="3:12" x14ac:dyDescent="0.2">
      <c r="J280" s="31"/>
      <c r="L280">
        <v>4</v>
      </c>
    </row>
    <row r="281" spans="3:12" x14ac:dyDescent="0.2">
      <c r="J281" s="31"/>
      <c r="L281">
        <v>4</v>
      </c>
    </row>
    <row r="282" spans="3:12" x14ac:dyDescent="0.2">
      <c r="F282">
        <v>1</v>
      </c>
      <c r="I282" t="s">
        <v>123</v>
      </c>
      <c r="J282" s="31">
        <v>0.999</v>
      </c>
      <c r="L282">
        <v>0</v>
      </c>
    </row>
    <row r="283" spans="3:12" x14ac:dyDescent="0.2">
      <c r="J283" s="31"/>
      <c r="L283">
        <v>1</v>
      </c>
    </row>
    <row r="284" spans="3:12" x14ac:dyDescent="0.2">
      <c r="J284" s="31"/>
      <c r="L284">
        <v>2</v>
      </c>
    </row>
    <row r="285" spans="3:12" x14ac:dyDescent="0.2">
      <c r="J285" s="31"/>
      <c r="L285">
        <v>2</v>
      </c>
    </row>
    <row r="286" spans="3:12" x14ac:dyDescent="0.2">
      <c r="J286" s="31"/>
    </row>
    <row r="287" spans="3:12" x14ac:dyDescent="0.2">
      <c r="J287" s="31"/>
    </row>
    <row r="288" spans="3:12" x14ac:dyDescent="0.2">
      <c r="J288" s="31"/>
      <c r="L288">
        <v>3</v>
      </c>
    </row>
    <row r="289" spans="5:12" x14ac:dyDescent="0.2">
      <c r="F289">
        <v>2</v>
      </c>
      <c r="I289" t="s">
        <v>123</v>
      </c>
      <c r="J289" s="31">
        <v>1</v>
      </c>
      <c r="L289">
        <v>0</v>
      </c>
    </row>
    <row r="290" spans="5:12" x14ac:dyDescent="0.2">
      <c r="E290" s="21" t="s">
        <v>53</v>
      </c>
      <c r="F290" s="14">
        <v>7</v>
      </c>
      <c r="G290" s="24" t="s">
        <v>54</v>
      </c>
      <c r="H290" s="14" t="s">
        <v>14</v>
      </c>
      <c r="I290" s="30">
        <v>0.9998999999999999</v>
      </c>
      <c r="J290" s="32">
        <f t="shared" ref="J290:J291" si="3">I290*100</f>
        <v>99.99</v>
      </c>
      <c r="L290">
        <v>4</v>
      </c>
    </row>
    <row r="291" spans="5:12" x14ac:dyDescent="0.2">
      <c r="E291" s="13" t="s">
        <v>45</v>
      </c>
      <c r="F291" s="14">
        <v>7</v>
      </c>
      <c r="G291" s="23" t="s">
        <v>46</v>
      </c>
      <c r="H291" s="14" t="s">
        <v>14</v>
      </c>
      <c r="I291" s="15">
        <v>0.999</v>
      </c>
      <c r="J291" s="32">
        <f t="shared" si="3"/>
        <v>99.9</v>
      </c>
      <c r="L291">
        <v>4</v>
      </c>
    </row>
    <row r="292" spans="5:12" x14ac:dyDescent="0.2">
      <c r="J292" s="31"/>
      <c r="L292">
        <v>4</v>
      </c>
    </row>
    <row r="293" spans="5:12" x14ac:dyDescent="0.2">
      <c r="J293" s="31"/>
      <c r="L293">
        <v>4</v>
      </c>
    </row>
    <row r="294" spans="5:12" x14ac:dyDescent="0.2">
      <c r="E294" t="s">
        <v>124</v>
      </c>
      <c r="H294" t="s">
        <v>125</v>
      </c>
      <c r="J294" s="31"/>
      <c r="L294">
        <v>4</v>
      </c>
    </row>
    <row r="295" spans="5:12" x14ac:dyDescent="0.2">
      <c r="E295" t="s">
        <v>126</v>
      </c>
      <c r="J295" s="31"/>
      <c r="L295">
        <v>4</v>
      </c>
    </row>
    <row r="296" spans="5:12" x14ac:dyDescent="0.2">
      <c r="H296" t="s">
        <v>109</v>
      </c>
      <c r="J296" s="31"/>
      <c r="L296">
        <v>4</v>
      </c>
    </row>
    <row r="297" spans="5:12" x14ac:dyDescent="0.2">
      <c r="F297">
        <v>2</v>
      </c>
      <c r="I297" t="s">
        <v>123</v>
      </c>
      <c r="J297" s="31">
        <v>0.999</v>
      </c>
      <c r="L297">
        <v>0</v>
      </c>
    </row>
    <row r="298" spans="5:12" x14ac:dyDescent="0.2">
      <c r="J298" s="31"/>
      <c r="L298">
        <v>4</v>
      </c>
    </row>
    <row r="299" spans="5:12" x14ac:dyDescent="0.2">
      <c r="H299" t="s">
        <v>117</v>
      </c>
      <c r="J299" s="31"/>
      <c r="L299">
        <v>4</v>
      </c>
    </row>
    <row r="300" spans="5:12" x14ac:dyDescent="0.2">
      <c r="H300" t="s">
        <v>120</v>
      </c>
      <c r="J300" s="31"/>
      <c r="L300">
        <v>4</v>
      </c>
    </row>
    <row r="301" spans="5:12" x14ac:dyDescent="0.2">
      <c r="J301" s="31"/>
      <c r="L301">
        <v>4</v>
      </c>
    </row>
    <row r="302" spans="5:12" x14ac:dyDescent="0.2">
      <c r="F302">
        <v>2</v>
      </c>
      <c r="I302" t="s">
        <v>123</v>
      </c>
      <c r="J302" s="31">
        <v>1</v>
      </c>
      <c r="L302">
        <v>0</v>
      </c>
    </row>
    <row r="303" spans="5:12" x14ac:dyDescent="0.2">
      <c r="J303" s="31"/>
      <c r="L303">
        <v>4</v>
      </c>
    </row>
    <row r="304" spans="5:12" x14ac:dyDescent="0.2">
      <c r="J304" s="31"/>
      <c r="L304">
        <v>4</v>
      </c>
    </row>
    <row r="305" spans="2:12" x14ac:dyDescent="0.2">
      <c r="J305" s="31"/>
      <c r="L305">
        <v>4</v>
      </c>
    </row>
    <row r="306" spans="2:12" x14ac:dyDescent="0.2">
      <c r="J306" s="31"/>
      <c r="L306">
        <v>4</v>
      </c>
    </row>
    <row r="307" spans="2:12" x14ac:dyDescent="0.2">
      <c r="E307" t="s">
        <v>127</v>
      </c>
      <c r="H307" t="s">
        <v>128</v>
      </c>
      <c r="J307" s="31"/>
      <c r="L307">
        <v>4</v>
      </c>
    </row>
    <row r="308" spans="2:12" x14ac:dyDescent="0.2">
      <c r="E308" t="s">
        <v>129</v>
      </c>
      <c r="H308" t="s">
        <v>130</v>
      </c>
      <c r="J308" s="31"/>
      <c r="L308">
        <v>4</v>
      </c>
    </row>
    <row r="309" spans="2:12" x14ac:dyDescent="0.2">
      <c r="B309" t="s">
        <v>75</v>
      </c>
      <c r="F309">
        <v>2</v>
      </c>
      <c r="I309" t="s">
        <v>123</v>
      </c>
      <c r="J309" s="31">
        <v>0.999</v>
      </c>
      <c r="L309">
        <v>0</v>
      </c>
    </row>
    <row r="310" spans="2:12" x14ac:dyDescent="0.2">
      <c r="B310" t="s">
        <v>75</v>
      </c>
      <c r="J310" s="31"/>
      <c r="L310">
        <v>4</v>
      </c>
    </row>
    <row r="311" spans="2:12" x14ac:dyDescent="0.2">
      <c r="B311" t="s">
        <v>75</v>
      </c>
      <c r="H311" t="s">
        <v>117</v>
      </c>
      <c r="J311" s="31"/>
      <c r="L311">
        <v>4</v>
      </c>
    </row>
    <row r="312" spans="2:12" x14ac:dyDescent="0.2">
      <c r="B312" t="s">
        <v>75</v>
      </c>
      <c r="H312" t="s">
        <v>120</v>
      </c>
      <c r="J312" s="31"/>
      <c r="L312">
        <v>4</v>
      </c>
    </row>
    <row r="313" spans="2:12" x14ac:dyDescent="0.2">
      <c r="B313" t="s">
        <v>75</v>
      </c>
      <c r="J313" s="31"/>
      <c r="L313">
        <v>4</v>
      </c>
    </row>
    <row r="314" spans="2:12" x14ac:dyDescent="0.2">
      <c r="F314">
        <v>2</v>
      </c>
      <c r="I314" t="s">
        <v>123</v>
      </c>
      <c r="J314" s="31">
        <v>0.999</v>
      </c>
      <c r="L314">
        <v>0</v>
      </c>
    </row>
    <row r="315" spans="2:12" x14ac:dyDescent="0.2">
      <c r="E315" s="13" t="s">
        <v>45</v>
      </c>
      <c r="F315" s="14">
        <v>7</v>
      </c>
      <c r="G315" s="23" t="s">
        <v>46</v>
      </c>
      <c r="H315" s="14" t="s">
        <v>14</v>
      </c>
      <c r="I315" s="15">
        <v>0.999</v>
      </c>
      <c r="J315" s="32">
        <f t="shared" ref="J315" si="4">I315*100</f>
        <v>99.9</v>
      </c>
      <c r="L315">
        <v>4</v>
      </c>
    </row>
    <row r="316" spans="2:12" x14ac:dyDescent="0.2">
      <c r="J316" s="31"/>
      <c r="L316">
        <v>4</v>
      </c>
    </row>
    <row r="317" spans="2:12" x14ac:dyDescent="0.2">
      <c r="J317" s="31"/>
      <c r="L317">
        <v>4</v>
      </c>
    </row>
    <row r="318" spans="2:12" x14ac:dyDescent="0.2">
      <c r="F318">
        <v>2</v>
      </c>
      <c r="I318" t="s">
        <v>123</v>
      </c>
      <c r="J318" s="31">
        <v>0.90639999999999998</v>
      </c>
      <c r="L318">
        <v>0</v>
      </c>
    </row>
    <row r="319" spans="2:12" x14ac:dyDescent="0.2">
      <c r="E319" s="13" t="s">
        <v>45</v>
      </c>
      <c r="F319" s="14">
        <v>7</v>
      </c>
      <c r="G319" s="23" t="s">
        <v>46</v>
      </c>
      <c r="H319" s="14" t="s">
        <v>14</v>
      </c>
      <c r="I319" s="15">
        <v>0.999</v>
      </c>
      <c r="J319" s="32">
        <f t="shared" ref="J319" si="5">I319*100</f>
        <v>99.9</v>
      </c>
      <c r="L319">
        <v>4</v>
      </c>
    </row>
    <row r="320" spans="2:12" x14ac:dyDescent="0.2">
      <c r="J320" s="31"/>
      <c r="L320">
        <v>4</v>
      </c>
    </row>
    <row r="321" spans="5:12" x14ac:dyDescent="0.2">
      <c r="J321" s="31"/>
      <c r="L321">
        <v>4</v>
      </c>
    </row>
    <row r="322" spans="5:12" x14ac:dyDescent="0.2">
      <c r="J322" s="31"/>
      <c r="L322">
        <v>4</v>
      </c>
    </row>
    <row r="323" spans="5:12" x14ac:dyDescent="0.2">
      <c r="F323">
        <v>2</v>
      </c>
      <c r="I323" t="s">
        <v>123</v>
      </c>
      <c r="J323" s="31">
        <v>0.63580000000000003</v>
      </c>
      <c r="L323">
        <v>0</v>
      </c>
    </row>
    <row r="324" spans="5:12" x14ac:dyDescent="0.2">
      <c r="E324" s="13" t="s">
        <v>45</v>
      </c>
      <c r="F324" s="14">
        <v>7</v>
      </c>
      <c r="G324" s="23" t="s">
        <v>46</v>
      </c>
      <c r="H324" s="14" t="s">
        <v>14</v>
      </c>
      <c r="I324" s="15">
        <v>0.999</v>
      </c>
      <c r="J324" s="32">
        <f t="shared" ref="J324" si="6">I324*100</f>
        <v>99.9</v>
      </c>
      <c r="L324">
        <v>4</v>
      </c>
    </row>
    <row r="325" spans="5:12" x14ac:dyDescent="0.2">
      <c r="J325" s="31"/>
      <c r="L325">
        <v>4</v>
      </c>
    </row>
    <row r="326" spans="5:12" x14ac:dyDescent="0.2">
      <c r="J326" s="31"/>
      <c r="L326">
        <v>4</v>
      </c>
    </row>
    <row r="327" spans="5:12" x14ac:dyDescent="0.2">
      <c r="E327" t="s">
        <v>131</v>
      </c>
      <c r="H327" t="s">
        <v>132</v>
      </c>
      <c r="J327" s="31"/>
      <c r="L327">
        <v>3</v>
      </c>
    </row>
    <row r="328" spans="5:12" x14ac:dyDescent="0.2">
      <c r="F328">
        <v>2</v>
      </c>
      <c r="I328" t="s">
        <v>123</v>
      </c>
      <c r="J328" s="31">
        <v>0.99990000000000001</v>
      </c>
      <c r="L328">
        <v>0</v>
      </c>
    </row>
    <row r="329" spans="5:12" x14ac:dyDescent="0.2">
      <c r="E329" s="21" t="s">
        <v>53</v>
      </c>
      <c r="F329" s="14">
        <v>7</v>
      </c>
      <c r="G329" s="24" t="s">
        <v>54</v>
      </c>
      <c r="H329" s="14" t="s">
        <v>14</v>
      </c>
      <c r="I329" s="30">
        <v>0.9998999999999999</v>
      </c>
      <c r="J329" s="32">
        <f t="shared" ref="J329" si="7">I329*100</f>
        <v>99.99</v>
      </c>
      <c r="L329">
        <v>1</v>
      </c>
    </row>
    <row r="330" spans="5:12" x14ac:dyDescent="0.2">
      <c r="H330" t="s">
        <v>120</v>
      </c>
      <c r="J330" s="31"/>
      <c r="L330">
        <v>2</v>
      </c>
    </row>
    <row r="331" spans="5:12" x14ac:dyDescent="0.2">
      <c r="J331" s="31"/>
    </row>
    <row r="332" spans="5:12" x14ac:dyDescent="0.2">
      <c r="J332" s="31"/>
      <c r="L332">
        <v>3</v>
      </c>
    </row>
    <row r="333" spans="5:12" x14ac:dyDescent="0.2">
      <c r="F333">
        <v>2</v>
      </c>
      <c r="I333" t="s">
        <v>123</v>
      </c>
      <c r="J333" s="31">
        <v>1</v>
      </c>
      <c r="L333">
        <v>0</v>
      </c>
    </row>
    <row r="334" spans="5:12" x14ac:dyDescent="0.2">
      <c r="H334" t="s">
        <v>117</v>
      </c>
      <c r="J334" s="31"/>
      <c r="L334">
        <v>4</v>
      </c>
    </row>
    <row r="335" spans="5:12" x14ac:dyDescent="0.2">
      <c r="J335" s="31"/>
      <c r="L335">
        <v>4</v>
      </c>
    </row>
    <row r="336" spans="5:12" x14ac:dyDescent="0.2">
      <c r="E336" t="s">
        <v>133</v>
      </c>
      <c r="H336" t="s">
        <v>134</v>
      </c>
      <c r="J336" s="31"/>
      <c r="L336">
        <v>4</v>
      </c>
    </row>
    <row r="337" spans="5:12" x14ac:dyDescent="0.2">
      <c r="E337" t="s">
        <v>135</v>
      </c>
      <c r="H337" t="s">
        <v>136</v>
      </c>
      <c r="J337" s="31"/>
      <c r="L337">
        <v>4</v>
      </c>
    </row>
    <row r="338" spans="5:12" x14ac:dyDescent="0.2">
      <c r="E338" t="s">
        <v>137</v>
      </c>
      <c r="J338" s="31"/>
      <c r="L338">
        <v>4</v>
      </c>
    </row>
    <row r="339" spans="5:12" x14ac:dyDescent="0.2">
      <c r="F339">
        <v>2</v>
      </c>
      <c r="I339" t="s">
        <v>123</v>
      </c>
      <c r="J339" s="31">
        <v>0.5</v>
      </c>
      <c r="L339">
        <v>0</v>
      </c>
    </row>
    <row r="340" spans="5:12" x14ac:dyDescent="0.2">
      <c r="E340" s="21" t="s">
        <v>53</v>
      </c>
      <c r="F340" s="14">
        <v>7</v>
      </c>
      <c r="G340" s="24" t="s">
        <v>54</v>
      </c>
      <c r="H340" s="14" t="s">
        <v>14</v>
      </c>
      <c r="I340" s="30">
        <v>0.9998999999999999</v>
      </c>
      <c r="J340" s="32">
        <f t="shared" ref="J340" si="8">I340*100</f>
        <v>99.99</v>
      </c>
      <c r="L340">
        <v>1</v>
      </c>
    </row>
    <row r="341" spans="5:12" x14ac:dyDescent="0.2">
      <c r="H341" t="s">
        <v>120</v>
      </c>
      <c r="J341" s="31"/>
      <c r="L341">
        <v>2</v>
      </c>
    </row>
    <row r="342" spans="5:12" x14ac:dyDescent="0.2">
      <c r="J342" s="31"/>
    </row>
    <row r="343" spans="5:12" x14ac:dyDescent="0.2">
      <c r="J343" s="31"/>
      <c r="L343">
        <v>3</v>
      </c>
    </row>
    <row r="344" spans="5:12" x14ac:dyDescent="0.2">
      <c r="F344">
        <v>2</v>
      </c>
      <c r="I344" t="s">
        <v>123</v>
      </c>
      <c r="J344" s="31">
        <v>0.5</v>
      </c>
      <c r="L344">
        <v>0</v>
      </c>
    </row>
    <row r="345" spans="5:12" x14ac:dyDescent="0.2">
      <c r="J345" s="31"/>
    </row>
    <row r="346" spans="5:12" x14ac:dyDescent="0.2">
      <c r="J346" s="31"/>
      <c r="L346">
        <v>2</v>
      </c>
    </row>
    <row r="347" spans="5:12" x14ac:dyDescent="0.2">
      <c r="J347" s="31"/>
      <c r="L347">
        <v>2</v>
      </c>
    </row>
    <row r="348" spans="5:12" x14ac:dyDescent="0.2">
      <c r="J348" s="31"/>
    </row>
    <row r="349" spans="5:12" x14ac:dyDescent="0.2">
      <c r="J349" s="31"/>
    </row>
    <row r="350" spans="5:12" x14ac:dyDescent="0.2">
      <c r="J350" s="31"/>
    </row>
    <row r="351" spans="5:12" x14ac:dyDescent="0.2">
      <c r="J351" s="31"/>
    </row>
    <row r="352" spans="5:12" x14ac:dyDescent="0.2">
      <c r="J352" s="31"/>
    </row>
    <row r="353" spans="5:12" x14ac:dyDescent="0.2">
      <c r="J353" s="31"/>
    </row>
    <row r="354" spans="5:12" x14ac:dyDescent="0.2">
      <c r="J354" s="31"/>
    </row>
    <row r="355" spans="5:12" x14ac:dyDescent="0.2">
      <c r="E355" t="s">
        <v>115</v>
      </c>
      <c r="H355" t="s">
        <v>116</v>
      </c>
      <c r="J355" s="31"/>
    </row>
    <row r="356" spans="5:12" x14ac:dyDescent="0.2">
      <c r="J356" s="31"/>
    </row>
    <row r="357" spans="5:12" x14ac:dyDescent="0.2">
      <c r="F357">
        <v>2</v>
      </c>
      <c r="I357" t="s">
        <v>123</v>
      </c>
      <c r="J357" s="31">
        <v>0.501</v>
      </c>
      <c r="L357">
        <v>0</v>
      </c>
    </row>
    <row r="358" spans="5:12" x14ac:dyDescent="0.2">
      <c r="J358" s="31"/>
      <c r="L358">
        <v>1</v>
      </c>
    </row>
    <row r="359" spans="5:12" x14ac:dyDescent="0.2">
      <c r="J359" s="31"/>
    </row>
    <row r="360" spans="5:12" x14ac:dyDescent="0.2">
      <c r="J360" s="31"/>
    </row>
    <row r="361" spans="5:12" x14ac:dyDescent="0.2">
      <c r="E361" t="s">
        <v>138</v>
      </c>
      <c r="H361" t="s">
        <v>139</v>
      </c>
      <c r="J361" s="31"/>
      <c r="L361">
        <v>2</v>
      </c>
    </row>
    <row r="362" spans="5:12" x14ac:dyDescent="0.2">
      <c r="E362" t="s">
        <v>140</v>
      </c>
      <c r="G362">
        <v>6</v>
      </c>
      <c r="H362">
        <v>40575003</v>
      </c>
      <c r="I362" t="s">
        <v>141</v>
      </c>
      <c r="J362" s="31"/>
      <c r="L362">
        <v>3</v>
      </c>
    </row>
    <row r="363" spans="5:12" x14ac:dyDescent="0.2">
      <c r="F363">
        <v>2</v>
      </c>
      <c r="I363" t="s">
        <v>123</v>
      </c>
      <c r="J363" s="31">
        <v>0.99990000000000001</v>
      </c>
      <c r="L363">
        <v>0</v>
      </c>
    </row>
    <row r="364" spans="5:12" x14ac:dyDescent="0.2">
      <c r="E364" s="13" t="s">
        <v>45</v>
      </c>
      <c r="F364" s="14">
        <v>7</v>
      </c>
      <c r="G364" s="23" t="s">
        <v>46</v>
      </c>
      <c r="H364" s="14" t="s">
        <v>14</v>
      </c>
      <c r="I364" s="15">
        <v>0.999</v>
      </c>
      <c r="J364" s="32">
        <f t="shared" ref="J364" si="9">I364*100</f>
        <v>99.9</v>
      </c>
      <c r="L364">
        <v>4</v>
      </c>
    </row>
    <row r="365" spans="5:12" x14ac:dyDescent="0.2">
      <c r="J365" s="31"/>
      <c r="L365">
        <v>4</v>
      </c>
    </row>
    <row r="366" spans="5:12" x14ac:dyDescent="0.2">
      <c r="J366" s="31"/>
      <c r="L366">
        <v>4</v>
      </c>
    </row>
    <row r="367" spans="5:12" x14ac:dyDescent="0.2">
      <c r="F367">
        <v>2</v>
      </c>
      <c r="I367" t="s">
        <v>123</v>
      </c>
      <c r="J367" s="31">
        <v>1</v>
      </c>
      <c r="L367">
        <v>0</v>
      </c>
    </row>
    <row r="368" spans="5:12" x14ac:dyDescent="0.2">
      <c r="J368" s="31"/>
      <c r="L368">
        <v>2</v>
      </c>
    </row>
    <row r="369" spans="5:12" x14ac:dyDescent="0.2">
      <c r="J369" s="31"/>
      <c r="L369">
        <v>2</v>
      </c>
    </row>
    <row r="370" spans="5:12" x14ac:dyDescent="0.2">
      <c r="E370" t="s">
        <v>142</v>
      </c>
      <c r="J370" s="31"/>
      <c r="L370">
        <v>2</v>
      </c>
    </row>
    <row r="371" spans="5:12" x14ac:dyDescent="0.2">
      <c r="F371">
        <v>2</v>
      </c>
      <c r="I371" t="s">
        <v>143</v>
      </c>
      <c r="J371" s="31">
        <v>1</v>
      </c>
      <c r="L371">
        <v>0</v>
      </c>
    </row>
    <row r="372" spans="5:12" x14ac:dyDescent="0.2">
      <c r="E372" t="s">
        <v>144</v>
      </c>
      <c r="H372" t="s">
        <v>145</v>
      </c>
      <c r="J372" s="31"/>
      <c r="L372">
        <v>4</v>
      </c>
    </row>
    <row r="373" spans="5:12" x14ac:dyDescent="0.2">
      <c r="E373" t="s">
        <v>146</v>
      </c>
      <c r="H373" t="s">
        <v>147</v>
      </c>
      <c r="J373" s="31"/>
      <c r="L373">
        <v>4</v>
      </c>
    </row>
    <row r="374" spans="5:12" x14ac:dyDescent="0.2">
      <c r="E374" t="s">
        <v>142</v>
      </c>
      <c r="J374" s="31"/>
      <c r="L374">
        <v>4</v>
      </c>
    </row>
    <row r="375" spans="5:12" x14ac:dyDescent="0.2">
      <c r="F375">
        <v>2</v>
      </c>
      <c r="I375" t="s">
        <v>143</v>
      </c>
      <c r="J375" s="31">
        <v>1</v>
      </c>
      <c r="L375">
        <v>0</v>
      </c>
    </row>
    <row r="376" spans="5:12" x14ac:dyDescent="0.2">
      <c r="E376" t="s">
        <v>144</v>
      </c>
      <c r="H376" t="s">
        <v>145</v>
      </c>
      <c r="J376" s="31"/>
      <c r="L376">
        <v>4</v>
      </c>
    </row>
    <row r="377" spans="5:12" x14ac:dyDescent="0.2">
      <c r="E377" t="s">
        <v>146</v>
      </c>
      <c r="H377" t="s">
        <v>147</v>
      </c>
      <c r="J377" s="31"/>
      <c r="L377">
        <v>4</v>
      </c>
    </row>
    <row r="378" spans="5:12" x14ac:dyDescent="0.2">
      <c r="E378" t="s">
        <v>142</v>
      </c>
      <c r="J378" s="31"/>
      <c r="L378">
        <v>4</v>
      </c>
    </row>
  </sheetData>
  <mergeCells count="7">
    <mergeCell ref="A2:D2"/>
    <mergeCell ref="A3:I3"/>
    <mergeCell ref="A4:M4"/>
    <mergeCell ref="A5:K5"/>
    <mergeCell ref="A7:A8"/>
    <mergeCell ref="B7:D7"/>
    <mergeCell ref="E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R-19II</vt:lpstr>
    </vt:vector>
  </TitlesOfParts>
  <Company>Protecta Security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Shimabukuro Miyasato</dc:creator>
  <cp:lastModifiedBy>Christian Shimabukuro Miyasato</cp:lastModifiedBy>
  <dcterms:created xsi:type="dcterms:W3CDTF">2026-02-16T23:59:21Z</dcterms:created>
  <dcterms:modified xsi:type="dcterms:W3CDTF">2026-02-17T00:00:03Z</dcterms:modified>
</cp:coreProperties>
</file>